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<sst xmlns="http://schemas.openxmlformats.org/spreadsheetml/2006/main" count="182" uniqueCount="98">
  <si>
    <t>Приложение 3</t>
  </si>
  <si>
    <t>к решению Совета депутатов</t>
  </si>
  <si>
    <t>к   решению Совета депутатов</t>
  </si>
  <si>
    <t>сельского поселения Выкатной</t>
  </si>
  <si>
    <t>Расходы бюджета сельского поселения Выкатной</t>
  </si>
  <si>
    <t>по разделам и подразделам классификации расходов</t>
  </si>
  <si>
    <t>На 2019 год</t>
  </si>
  <si>
    <t>(рублей)</t>
  </si>
  <si>
    <t>Наименование  показателя</t>
  </si>
  <si>
    <t>Рз</t>
  </si>
  <si>
    <t>ПР</t>
  </si>
  <si>
    <t>ЦСР</t>
  </si>
  <si>
    <t>ВР</t>
  </si>
  <si>
    <t>Утвержденные расходы</t>
  </si>
  <si>
    <t>Исполнение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</si>
  <si>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</si>
  <si>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</si>
  <si>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</si>
  <si>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</si>
  <si>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</si>
  <si>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</si>
  <si>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7010201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</si>
  <si>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</si>
  <si>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</si>
  <si>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</si>
  <si>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7010204</t>
  </si>
  <si>
    <t>Проведение выборов в представительные органы муниципального образования</t>
  </si>
  <si>
    <t>07</t>
  </si>
  <si>
    <t>0200002</t>
  </si>
  <si>
    <t>244</t>
  </si>
  <si>
    <t xml:space="preserve">Проведение выборов главы муниципального образования </t>
  </si>
  <si>
    <t>0200003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</si>
  <si>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</si>
  <si>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</si>
  <si>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7028101</t>
  </si>
  <si>
    <t>122</t>
  </si>
  <si>
    <t>Обеспечение проведения выборов и референдумов</t>
  </si>
  <si>
    <t>Другие общегосударственные вопросы</t>
  </si>
  <si>
    <t>13</t>
  </si>
  <si>
    <t>Национальная оборона</t>
  </si>
  <si>
    <t>Осуществление первичного воинского учета, на территориях, где отсутствуют военные комисариаты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</si>
  <si>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03</t>
  </si>
  <si>
    <t>4045118</t>
  </si>
  <si>
    <t>Национальная безопасность и правоохранительная деятельность</t>
  </si>
  <si>
    <t>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 федерального бюджета</t>
  </si>
  <si>
    <t>1315119</t>
  </si>
  <si>
    <t>Защита населения и территории от чрезвычайныхситуаций природного и техногенного характера, гражданская оборона</t>
  </si>
  <si>
    <t>09</t>
  </si>
  <si>
    <t>7028100</t>
  </si>
  <si>
    <t>000</t>
  </si>
  <si>
    <t>Профилактика правонарушений</t>
  </si>
  <si>
    <t>14</t>
  </si>
  <si>
    <t>1418114</t>
  </si>
  <si>
    <t>Национальная экономика</t>
  </si>
  <si>
    <t>Общеэкономические вопросы</t>
  </si>
  <si>
    <t>0708107</t>
  </si>
  <si>
    <t>Сельское хозяйство и рыболовство</t>
  </si>
  <si>
    <t>05</t>
  </si>
  <si>
    <t>Транспорт</t>
  </si>
  <si>
    <t>08</t>
  </si>
  <si>
    <t>7028104</t>
  </si>
  <si>
    <t>Дорожное хозяйство (дорожные фонды)</t>
  </si>
  <si>
    <t>Связь и информатика</t>
  </si>
  <si>
    <t>10</t>
  </si>
  <si>
    <t>242</t>
  </si>
  <si>
    <t>Другие вопросы в области национальной экономики</t>
  </si>
  <si>
    <t>12</t>
  </si>
  <si>
    <t>0000000</t>
  </si>
  <si>
    <t>Жилищно-коммунальное хозяйство</t>
  </si>
  <si>
    <t>Жилищное хозяйство</t>
  </si>
  <si>
    <t>Коммунальное хозяйство</t>
  </si>
  <si>
    <t>7028301</t>
  </si>
  <si>
    <t>Благоустройство</t>
  </si>
  <si>
    <t>7028600</t>
  </si>
  <si>
    <t>Охрана окружающей среды</t>
  </si>
  <si>
    <t>Другие вопросы в области охраны окружающей среды</t>
  </si>
  <si>
    <t>7950000</t>
  </si>
  <si>
    <t>Образование</t>
  </si>
  <si>
    <t>Молодежная политика и оздоровление детей</t>
  </si>
  <si>
    <t>7028106</t>
  </si>
  <si>
    <t>Культура и кинематография</t>
  </si>
  <si>
    <t>Культура</t>
  </si>
  <si>
    <t>7020000</t>
  </si>
  <si>
    <t>Другие вопросы в области культуры и кинематографии</t>
  </si>
  <si>
    <t>7020059</t>
  </si>
  <si>
    <t>111</t>
  </si>
  <si>
    <t>Социальная политика</t>
  </si>
  <si>
    <t>Пенсионное обеспечение</t>
  </si>
  <si>
    <t>7028108</t>
  </si>
  <si>
    <t>312</t>
  </si>
  <si>
    <t>Социальное обеспечение населения</t>
  </si>
  <si>
    <t>5058600</t>
  </si>
  <si>
    <t>005</t>
  </si>
  <si>
    <t>Физическая культура и спорт</t>
  </si>
  <si>
    <t>11</t>
  </si>
  <si>
    <t>Физическая культура</t>
  </si>
  <si>
    <t>Массовый спорт</t>
  </si>
  <si>
    <t>От 25.05.2020 № 63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</si>
</sst>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0" borderId="0" xfId="58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164" fontId="3" fillId="33" borderId="14" xfId="58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164" fontId="3" fillId="33" borderId="16" xfId="58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64" fontId="2" fillId="34" borderId="16" xfId="58" applyFont="1" applyFill="1" applyBorder="1" applyAlignment="1" applyProtection="1">
      <alignment horizontal="center" vertical="center" wrapText="1"/>
      <protection/>
    </xf>
    <xf numFmtId="164" fontId="2" fillId="34" borderId="12" xfId="58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164" fontId="3" fillId="33" borderId="12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164" fontId="5" fillId="34" borderId="16" xfId="58" applyFont="1" applyFill="1" applyBorder="1" applyAlignment="1" applyProtection="1">
      <alignment horizontal="center" vertical="center" wrapText="1"/>
      <protection/>
    </xf>
    <xf numFmtId="164" fontId="5" fillId="34" borderId="12" xfId="58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164" fontId="3" fillId="35" borderId="16" xfId="58" applyFont="1" applyFill="1" applyBorder="1" applyAlignment="1" applyProtection="1">
      <alignment horizontal="center" vertical="center" wrapText="1"/>
      <protection/>
    </xf>
    <xf numFmtId="164" fontId="3" fillId="35" borderId="12" xfId="58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justify"/>
    </xf>
    <xf numFmtId="0" fontId="2" fillId="34" borderId="12" xfId="0" applyFont="1" applyFill="1" applyBorder="1" applyAlignment="1">
      <alignment vertical="center"/>
    </xf>
    <xf numFmtId="164" fontId="2" fillId="34" borderId="12" xfId="58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I53"/>
  <sheetViews>
    <sheetView tabSelected="1" zoomScale="60" zoomScaleNormal="60" zoomScalePageLayoutView="0" workbookViewId="0" topLeftCell="A1">
      <selection activeCell="G6" sqref="G6"/>
    </sheetView>
  </sheetViews>
  <sheetFormatPr defaultColWidth="9.00390625" defaultRowHeight="12.75"/>
  <cols>
    <col min="1" max="1" width="47.25390625" style="1" customWidth="1"/>
    <col min="2" max="2" width="7.875" style="1" customWidth="1"/>
    <col min="3" max="3" width="7.375" style="1" customWidth="1"/>
    <col min="4" max="4" width="10.125" style="1" hidden="1" customWidth="1"/>
    <col min="5" max="5" width="5.75390625" style="1" hidden="1" customWidth="1"/>
    <col min="6" max="7" width="21.75390625" style="1" customWidth="1"/>
    <col min="8" max="8" width="22.375" style="1" hidden="1" customWidth="1"/>
    <col min="9" max="9" width="24.875" style="1" hidden="1" customWidth="1"/>
    <col min="10" max="16384" width="9.125" style="1" customWidth="1"/>
  </cols>
  <sheetData>
    <row r="2" spans="6:8" ht="18.75">
      <c r="F2" s="39" t="s">
        <v>0</v>
      </c>
      <c r="G2" s="39"/>
      <c r="H2" s="39"/>
    </row>
    <row r="3" spans="6:8" ht="18.75">
      <c r="F3" s="39" t="s">
        <v>1</v>
      </c>
      <c r="G3" s="39"/>
      <c r="H3" s="2" t="s">
        <v>2</v>
      </c>
    </row>
    <row r="4" spans="6:8" ht="18.75">
      <c r="F4" s="39" t="s">
        <v>3</v>
      </c>
      <c r="G4" s="39"/>
      <c r="H4" s="2"/>
    </row>
    <row r="5" spans="1:8" ht="18.75">
      <c r="A5" s="2"/>
      <c r="F5" s="39" t="s">
        <v>97</v>
      </c>
      <c r="G5" s="39"/>
      <c r="H5" s="39"/>
    </row>
    <row r="6" ht="18.75">
      <c r="A6" s="2"/>
    </row>
    <row r="7" spans="1:7" ht="18.75">
      <c r="A7" s="40" t="s">
        <v>4</v>
      </c>
      <c r="B7" s="40"/>
      <c r="C7" s="40"/>
      <c r="D7" s="40"/>
      <c r="E7" s="40"/>
      <c r="F7" s="40"/>
      <c r="G7" s="40"/>
    </row>
    <row r="8" spans="1:7" ht="18.75">
      <c r="A8" s="40" t="s">
        <v>5</v>
      </c>
      <c r="B8" s="40"/>
      <c r="C8" s="40"/>
      <c r="D8" s="40"/>
      <c r="E8" s="40"/>
      <c r="F8" s="40"/>
      <c r="G8" s="40"/>
    </row>
    <row r="9" spans="1:7" ht="18" customHeight="1">
      <c r="A9" s="40" t="s">
        <v>6</v>
      </c>
      <c r="B9" s="40"/>
      <c r="C9" s="40"/>
      <c r="D9" s="40"/>
      <c r="E9" s="40"/>
      <c r="F9" s="40"/>
      <c r="G9" s="40"/>
    </row>
    <row r="10" spans="1:7" ht="18.75">
      <c r="A10" s="3"/>
      <c r="G10" s="2" t="s">
        <v>7</v>
      </c>
    </row>
    <row r="11" spans="1:9" ht="177.75" customHeight="1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5" t="s">
        <v>13</v>
      </c>
      <c r="G11" s="6" t="s">
        <v>14</v>
      </c>
      <c r="H11" s="7"/>
      <c r="I11" s="7"/>
    </row>
    <row r="12" spans="1:9" ht="30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4</v>
      </c>
      <c r="G12" s="8">
        <v>5</v>
      </c>
      <c r="H12" s="7"/>
      <c r="I12" s="7"/>
    </row>
    <row r="13" spans="1:9" ht="27.75" customHeight="1">
      <c r="A13" s="9" t="s">
        <v>15</v>
      </c>
      <c r="B13" s="10"/>
      <c r="C13" s="10"/>
      <c r="D13" s="10"/>
      <c r="E13" s="11"/>
      <c r="F13" s="12">
        <f>F14+F22+F24+F28+F35+F39+F41+F43+F46+F49</f>
        <v>53921838.919999994</v>
      </c>
      <c r="G13" s="12">
        <f>G14+G22+G24+G28+G35+G39+G41+G43+G46+G49</f>
        <v>42193110.86</v>
      </c>
      <c r="H13" s="7"/>
      <c r="I13" s="7"/>
    </row>
    <row r="14" spans="1:9" ht="27" customHeight="1">
      <c r="A14" s="13" t="s">
        <v>16</v>
      </c>
      <c r="B14" s="14" t="s">
        <v>17</v>
      </c>
      <c r="C14" s="14" t="s">
        <v>18</v>
      </c>
      <c r="D14" s="14"/>
      <c r="E14" s="15"/>
      <c r="F14" s="16">
        <f>F15+F16+F19+F21+F20</f>
        <v>16012736.559999999</v>
      </c>
      <c r="G14" s="16">
        <f>G15+G16+G19+G21+G20</f>
        <v>12811953.94</v>
      </c>
      <c r="H14" s="7"/>
      <c r="I14" s="7"/>
    </row>
    <row r="15" spans="1:9" ht="75">
      <c r="A15" s="17" t="s">
        <v>19</v>
      </c>
      <c r="B15" s="18" t="s">
        <v>17</v>
      </c>
      <c r="C15" s="18" t="s">
        <v>20</v>
      </c>
      <c r="D15" s="18" t="s">
        <v>21</v>
      </c>
      <c r="E15" s="19" t="s">
        <v>22</v>
      </c>
      <c r="F15" s="20">
        <v>1937418.28</v>
      </c>
      <c r="G15" s="21">
        <v>1894263.12</v>
      </c>
      <c r="H15" s="7"/>
      <c r="I15" s="7"/>
    </row>
    <row r="16" spans="1:9" ht="112.5">
      <c r="A16" s="17" t="s">
        <v>23</v>
      </c>
      <c r="B16" s="18" t="s">
        <v>17</v>
      </c>
      <c r="C16" s="18" t="s">
        <v>24</v>
      </c>
      <c r="D16" s="18" t="s">
        <v>25</v>
      </c>
      <c r="E16" s="19" t="s">
        <v>22</v>
      </c>
      <c r="F16" s="20">
        <v>9430246.75</v>
      </c>
      <c r="G16" s="21">
        <v>9055848.92</v>
      </c>
      <c r="H16" s="7"/>
      <c r="I16" s="7"/>
    </row>
    <row r="17" spans="1:9" ht="44.25" customHeight="1" hidden="1">
      <c r="A17" s="17" t="s">
        <v>26</v>
      </c>
      <c r="B17" s="18" t="s">
        <v>17</v>
      </c>
      <c r="C17" s="18" t="s">
        <v>27</v>
      </c>
      <c r="D17" s="18" t="s">
        <v>28</v>
      </c>
      <c r="E17" s="19" t="s">
        <v>29</v>
      </c>
      <c r="F17" s="20"/>
      <c r="G17" s="21"/>
      <c r="H17" s="7"/>
      <c r="I17" s="7"/>
    </row>
    <row r="18" spans="1:9" ht="35.25" customHeight="1" hidden="1">
      <c r="A18" s="17" t="s">
        <v>30</v>
      </c>
      <c r="B18" s="18" t="s">
        <v>17</v>
      </c>
      <c r="C18" s="18" t="s">
        <v>27</v>
      </c>
      <c r="D18" s="18" t="s">
        <v>31</v>
      </c>
      <c r="E18" s="19" t="s">
        <v>29</v>
      </c>
      <c r="F18" s="20"/>
      <c r="G18" s="21"/>
      <c r="H18" s="7"/>
      <c r="I18" s="7"/>
    </row>
    <row r="19" spans="1:9" ht="87.75" customHeight="1">
      <c r="A19" s="17" t="s">
        <v>32</v>
      </c>
      <c r="B19" s="18" t="s">
        <v>17</v>
      </c>
      <c r="C19" s="18" t="s">
        <v>33</v>
      </c>
      <c r="D19" s="18" t="s">
        <v>34</v>
      </c>
      <c r="E19" s="19" t="s">
        <v>35</v>
      </c>
      <c r="F19" s="20">
        <v>113153.1</v>
      </c>
      <c r="G19" s="21">
        <v>113153.1</v>
      </c>
      <c r="H19" s="7"/>
      <c r="I19" s="7"/>
    </row>
    <row r="20" spans="1:9" ht="37.5">
      <c r="A20" s="17" t="s">
        <v>36</v>
      </c>
      <c r="B20" s="18" t="s">
        <v>17</v>
      </c>
      <c r="C20" s="18" t="s">
        <v>27</v>
      </c>
      <c r="D20" s="18"/>
      <c r="E20" s="19"/>
      <c r="F20" s="20">
        <v>0</v>
      </c>
      <c r="G20" s="21">
        <v>0</v>
      </c>
      <c r="H20" s="7"/>
      <c r="I20" s="7"/>
    </row>
    <row r="21" spans="1:9" ht="42" customHeight="1">
      <c r="A21" s="17" t="s">
        <v>37</v>
      </c>
      <c r="B21" s="18" t="s">
        <v>17</v>
      </c>
      <c r="C21" s="18" t="s">
        <v>38</v>
      </c>
      <c r="D21" s="18" t="s">
        <v>34</v>
      </c>
      <c r="E21" s="19" t="s">
        <v>29</v>
      </c>
      <c r="F21" s="20">
        <v>4531918.43</v>
      </c>
      <c r="G21" s="21">
        <v>1748688.8</v>
      </c>
      <c r="H21" s="7"/>
      <c r="I21" s="7">
        <v>166534.4</v>
      </c>
    </row>
    <row r="22" spans="1:9" ht="21" customHeight="1">
      <c r="A22" s="22" t="s">
        <v>39</v>
      </c>
      <c r="B22" s="14" t="s">
        <v>20</v>
      </c>
      <c r="C22" s="14" t="s">
        <v>18</v>
      </c>
      <c r="D22" s="14"/>
      <c r="E22" s="15"/>
      <c r="F22" s="16">
        <f>F23</f>
        <v>196662.29</v>
      </c>
      <c r="G22" s="23">
        <f>G23</f>
        <v>196662.29</v>
      </c>
      <c r="H22" s="7"/>
      <c r="I22" s="7"/>
    </row>
    <row r="23" spans="1:9" ht="198" customHeight="1">
      <c r="A23" s="17" t="s">
        <v>40</v>
      </c>
      <c r="B23" s="18" t="s">
        <v>20</v>
      </c>
      <c r="C23" s="18" t="s">
        <v>41</v>
      </c>
      <c r="D23" s="18" t="s">
        <v>42</v>
      </c>
      <c r="E23" s="19" t="s">
        <v>22</v>
      </c>
      <c r="F23" s="20">
        <v>196662.29</v>
      </c>
      <c r="G23" s="21">
        <v>196662.29</v>
      </c>
      <c r="H23" s="7"/>
      <c r="I23" s="7"/>
    </row>
    <row r="24" spans="1:9" ht="37.5" customHeight="1">
      <c r="A24" s="22" t="s">
        <v>43</v>
      </c>
      <c r="B24" s="14" t="s">
        <v>41</v>
      </c>
      <c r="C24" s="14" t="s">
        <v>18</v>
      </c>
      <c r="D24" s="14"/>
      <c r="E24" s="15"/>
      <c r="F24" s="16">
        <f>F25+F26+F27</f>
        <v>1805519.02</v>
      </c>
      <c r="G24" s="23">
        <f>G25+G26+G27</f>
        <v>1696953.24</v>
      </c>
      <c r="H24" s="7"/>
      <c r="I24" s="7"/>
    </row>
    <row r="25" spans="1:9" s="24" customFormat="1" ht="249.75" customHeight="1">
      <c r="A25" s="17" t="s">
        <v>44</v>
      </c>
      <c r="B25" s="18" t="s">
        <v>41</v>
      </c>
      <c r="C25" s="18" t="s">
        <v>24</v>
      </c>
      <c r="D25" s="18" t="s">
        <v>45</v>
      </c>
      <c r="E25" s="19" t="s">
        <v>22</v>
      </c>
      <c r="F25" s="20">
        <v>12900</v>
      </c>
      <c r="G25" s="21">
        <v>12900</v>
      </c>
      <c r="H25" s="7"/>
      <c r="I25" s="7"/>
    </row>
    <row r="26" spans="1:9" ht="75.75" customHeight="1">
      <c r="A26" s="17" t="s">
        <v>46</v>
      </c>
      <c r="B26" s="18" t="s">
        <v>41</v>
      </c>
      <c r="C26" s="18" t="s">
        <v>47</v>
      </c>
      <c r="D26" s="18" t="s">
        <v>48</v>
      </c>
      <c r="E26" s="19" t="s">
        <v>49</v>
      </c>
      <c r="F26" s="20">
        <v>1769719.02</v>
      </c>
      <c r="G26" s="21">
        <v>1661153.24</v>
      </c>
      <c r="H26" s="7"/>
      <c r="I26" s="7"/>
    </row>
    <row r="27" spans="1:9" ht="30" customHeight="1">
      <c r="A27" s="17" t="s">
        <v>50</v>
      </c>
      <c r="B27" s="25" t="s">
        <v>41</v>
      </c>
      <c r="C27" s="25" t="s">
        <v>51</v>
      </c>
      <c r="D27" s="25" t="s">
        <v>52</v>
      </c>
      <c r="E27" s="26" t="s">
        <v>29</v>
      </c>
      <c r="F27" s="27">
        <v>22900</v>
      </c>
      <c r="G27" s="28">
        <v>22900</v>
      </c>
      <c r="H27" s="7"/>
      <c r="I27" s="7"/>
    </row>
    <row r="28" spans="1:9" ht="32.25" customHeight="1">
      <c r="A28" s="22" t="s">
        <v>53</v>
      </c>
      <c r="B28" s="14" t="s">
        <v>24</v>
      </c>
      <c r="C28" s="14" t="s">
        <v>18</v>
      </c>
      <c r="D28" s="14"/>
      <c r="E28" s="15"/>
      <c r="F28" s="16">
        <f>F29+F30+F31+F32+F33+F34</f>
        <v>7434674.540000001</v>
      </c>
      <c r="G28" s="23">
        <f>G29+G30+G31+G32+G33+G34</f>
        <v>4863290.680000001</v>
      </c>
      <c r="H28" s="7"/>
      <c r="I28" s="7"/>
    </row>
    <row r="29" spans="1:9" ht="32.25" customHeight="1">
      <c r="A29" s="17" t="s">
        <v>54</v>
      </c>
      <c r="B29" s="18" t="s">
        <v>24</v>
      </c>
      <c r="C29" s="18" t="s">
        <v>17</v>
      </c>
      <c r="D29" s="18" t="s">
        <v>55</v>
      </c>
      <c r="E29" s="19" t="s">
        <v>49</v>
      </c>
      <c r="F29" s="20">
        <v>116121</v>
      </c>
      <c r="G29" s="21">
        <v>116121</v>
      </c>
      <c r="H29" s="7"/>
      <c r="I29" s="7"/>
    </row>
    <row r="30" spans="1:9" ht="54" customHeight="1" hidden="1">
      <c r="A30" s="17" t="s">
        <v>56</v>
      </c>
      <c r="B30" s="25" t="s">
        <v>24</v>
      </c>
      <c r="C30" s="25" t="s">
        <v>57</v>
      </c>
      <c r="D30" s="25" t="s">
        <v>55</v>
      </c>
      <c r="E30" s="26" t="s">
        <v>22</v>
      </c>
      <c r="F30" s="27"/>
      <c r="G30" s="28"/>
      <c r="H30" s="7"/>
      <c r="I30" s="7"/>
    </row>
    <row r="31" spans="1:9" ht="33" customHeight="1" hidden="1">
      <c r="A31" s="17" t="s">
        <v>58</v>
      </c>
      <c r="B31" s="18" t="s">
        <v>24</v>
      </c>
      <c r="C31" s="18" t="s">
        <v>59</v>
      </c>
      <c r="D31" s="18" t="s">
        <v>60</v>
      </c>
      <c r="E31" s="19" t="s">
        <v>49</v>
      </c>
      <c r="F31" s="20"/>
      <c r="G31" s="21"/>
      <c r="H31" s="7"/>
      <c r="I31" s="7"/>
    </row>
    <row r="32" spans="1:9" ht="33.75" customHeight="1">
      <c r="A32" s="17" t="s">
        <v>61</v>
      </c>
      <c r="B32" s="25" t="s">
        <v>24</v>
      </c>
      <c r="C32" s="25" t="s">
        <v>47</v>
      </c>
      <c r="D32" s="25" t="s">
        <v>60</v>
      </c>
      <c r="E32" s="26" t="s">
        <v>29</v>
      </c>
      <c r="F32" s="27">
        <v>5930526.99</v>
      </c>
      <c r="G32" s="28">
        <v>3359143.13</v>
      </c>
      <c r="H32" s="7">
        <v>-166.5</v>
      </c>
      <c r="I32" s="7"/>
    </row>
    <row r="33" spans="1:9" ht="33.75" customHeight="1">
      <c r="A33" s="17" t="s">
        <v>62</v>
      </c>
      <c r="B33" s="25" t="s">
        <v>24</v>
      </c>
      <c r="C33" s="25" t="s">
        <v>63</v>
      </c>
      <c r="D33" s="25" t="s">
        <v>60</v>
      </c>
      <c r="E33" s="26" t="s">
        <v>64</v>
      </c>
      <c r="F33" s="27">
        <v>746304.15</v>
      </c>
      <c r="G33" s="28">
        <v>746304.15</v>
      </c>
      <c r="H33" s="7"/>
      <c r="I33" s="7"/>
    </row>
    <row r="34" spans="1:9" ht="45" customHeight="1">
      <c r="A34" s="17" t="s">
        <v>65</v>
      </c>
      <c r="B34" s="18" t="s">
        <v>24</v>
      </c>
      <c r="C34" s="18" t="s">
        <v>66</v>
      </c>
      <c r="D34" s="18" t="s">
        <v>67</v>
      </c>
      <c r="E34" s="19" t="s">
        <v>49</v>
      </c>
      <c r="F34" s="20">
        <v>641722.4</v>
      </c>
      <c r="G34" s="21">
        <v>641722.4</v>
      </c>
      <c r="H34" s="7"/>
      <c r="I34" s="7"/>
    </row>
    <row r="35" spans="1:9" ht="31.5" customHeight="1">
      <c r="A35" s="22" t="s">
        <v>68</v>
      </c>
      <c r="B35" s="14" t="s">
        <v>57</v>
      </c>
      <c r="C35" s="14" t="s">
        <v>18</v>
      </c>
      <c r="D35" s="14"/>
      <c r="E35" s="15"/>
      <c r="F35" s="16">
        <f>F36+F37+F38</f>
        <v>11582128.47</v>
      </c>
      <c r="G35" s="23">
        <f>G36+G37+G38</f>
        <v>6361082.130000001</v>
      </c>
      <c r="H35" s="7"/>
      <c r="I35" s="7"/>
    </row>
    <row r="36" spans="1:9" ht="23.25" customHeight="1">
      <c r="A36" s="17" t="s">
        <v>69</v>
      </c>
      <c r="B36" s="18" t="s">
        <v>57</v>
      </c>
      <c r="C36" s="18" t="s">
        <v>17</v>
      </c>
      <c r="D36" s="18"/>
      <c r="E36" s="19"/>
      <c r="F36" s="20">
        <v>334945.9</v>
      </c>
      <c r="G36" s="21">
        <v>299793.74</v>
      </c>
      <c r="H36" s="7"/>
      <c r="I36" s="7"/>
    </row>
    <row r="37" spans="1:9" ht="51" customHeight="1">
      <c r="A37" s="17" t="s">
        <v>70</v>
      </c>
      <c r="B37" s="18" t="s">
        <v>57</v>
      </c>
      <c r="C37" s="18" t="s">
        <v>20</v>
      </c>
      <c r="D37" s="18" t="s">
        <v>71</v>
      </c>
      <c r="E37" s="19" t="s">
        <v>29</v>
      </c>
      <c r="F37" s="20">
        <v>2066700</v>
      </c>
      <c r="G37" s="21">
        <v>2066700</v>
      </c>
      <c r="H37" s="7"/>
      <c r="I37" s="7"/>
    </row>
    <row r="38" spans="1:9" ht="25.5" customHeight="1">
      <c r="A38" s="17" t="s">
        <v>72</v>
      </c>
      <c r="B38" s="18" t="s">
        <v>57</v>
      </c>
      <c r="C38" s="18" t="s">
        <v>41</v>
      </c>
      <c r="D38" s="18" t="s">
        <v>73</v>
      </c>
      <c r="E38" s="19" t="s">
        <v>49</v>
      </c>
      <c r="F38" s="20">
        <v>9180482.57</v>
      </c>
      <c r="G38" s="21">
        <v>3994588.39</v>
      </c>
      <c r="H38" s="7">
        <v>1500000</v>
      </c>
      <c r="I38" s="7">
        <v>2500000</v>
      </c>
    </row>
    <row r="39" spans="1:9" ht="27.75" customHeight="1">
      <c r="A39" s="29" t="s">
        <v>74</v>
      </c>
      <c r="B39" s="30" t="s">
        <v>33</v>
      </c>
      <c r="C39" s="30" t="s">
        <v>18</v>
      </c>
      <c r="D39" s="30"/>
      <c r="E39" s="31"/>
      <c r="F39" s="32">
        <f>F40</f>
        <v>1234.4</v>
      </c>
      <c r="G39" s="33">
        <f>G40</f>
        <v>1234.4</v>
      </c>
      <c r="H39" s="7"/>
      <c r="I39" s="7"/>
    </row>
    <row r="40" spans="1:9" ht="43.5" customHeight="1">
      <c r="A40" s="17" t="s">
        <v>75</v>
      </c>
      <c r="B40" s="18" t="s">
        <v>33</v>
      </c>
      <c r="C40" s="18" t="s">
        <v>57</v>
      </c>
      <c r="D40" s="18" t="s">
        <v>76</v>
      </c>
      <c r="E40" s="19" t="s">
        <v>49</v>
      </c>
      <c r="F40" s="20">
        <v>1234.4</v>
      </c>
      <c r="G40" s="21">
        <v>1234.4</v>
      </c>
      <c r="H40" s="7"/>
      <c r="I40" s="7"/>
    </row>
    <row r="41" spans="1:9" ht="24.75" customHeight="1">
      <c r="A41" s="22" t="s">
        <v>77</v>
      </c>
      <c r="B41" s="14" t="s">
        <v>27</v>
      </c>
      <c r="C41" s="14" t="s">
        <v>18</v>
      </c>
      <c r="D41" s="14"/>
      <c r="E41" s="15"/>
      <c r="F41" s="16">
        <f>F42</f>
        <v>317225</v>
      </c>
      <c r="G41" s="23">
        <f>G42</f>
        <v>308293</v>
      </c>
      <c r="H41" s="7"/>
      <c r="I41" s="7"/>
    </row>
    <row r="42" spans="1:9" ht="41.25" customHeight="1">
      <c r="A42" s="17" t="s">
        <v>78</v>
      </c>
      <c r="B42" s="18" t="s">
        <v>27</v>
      </c>
      <c r="C42" s="18" t="s">
        <v>27</v>
      </c>
      <c r="D42" s="18" t="s">
        <v>79</v>
      </c>
      <c r="E42" s="19" t="s">
        <v>29</v>
      </c>
      <c r="F42" s="20">
        <v>317225</v>
      </c>
      <c r="G42" s="21">
        <v>308293</v>
      </c>
      <c r="H42" s="7">
        <v>428480</v>
      </c>
      <c r="I42" s="7"/>
    </row>
    <row r="43" spans="1:9" ht="36.75" customHeight="1">
      <c r="A43" s="22" t="s">
        <v>80</v>
      </c>
      <c r="B43" s="14" t="s">
        <v>59</v>
      </c>
      <c r="C43" s="14" t="s">
        <v>18</v>
      </c>
      <c r="D43" s="14"/>
      <c r="E43" s="15"/>
      <c r="F43" s="16">
        <f>F44+F45</f>
        <v>14111514.18</v>
      </c>
      <c r="G43" s="23">
        <f>G44+G45</f>
        <v>13597802.47</v>
      </c>
      <c r="H43" s="7"/>
      <c r="I43" s="7"/>
    </row>
    <row r="44" spans="1:9" ht="44.25" customHeight="1">
      <c r="A44" s="17" t="s">
        <v>81</v>
      </c>
      <c r="B44" s="18" t="s">
        <v>59</v>
      </c>
      <c r="C44" s="18" t="s">
        <v>17</v>
      </c>
      <c r="D44" s="18" t="s">
        <v>82</v>
      </c>
      <c r="E44" s="19" t="s">
        <v>49</v>
      </c>
      <c r="F44" s="20">
        <v>14111514.18</v>
      </c>
      <c r="G44" s="21">
        <v>13597802.47</v>
      </c>
      <c r="H44" s="7">
        <v>480000</v>
      </c>
      <c r="I44" s="7">
        <v>500000</v>
      </c>
    </row>
    <row r="45" spans="1:9" ht="36" customHeight="1" hidden="1">
      <c r="A45" s="17" t="s">
        <v>83</v>
      </c>
      <c r="B45" s="18" t="s">
        <v>59</v>
      </c>
      <c r="C45" s="18" t="s">
        <v>24</v>
      </c>
      <c r="D45" s="18" t="s">
        <v>84</v>
      </c>
      <c r="E45" s="19" t="s">
        <v>85</v>
      </c>
      <c r="F45" s="20"/>
      <c r="G45" s="21"/>
      <c r="H45" s="7"/>
      <c r="I45" s="7"/>
    </row>
    <row r="46" spans="1:9" ht="22.5" customHeight="1">
      <c r="A46" s="22" t="s">
        <v>86</v>
      </c>
      <c r="B46" s="14">
        <v>10</v>
      </c>
      <c r="C46" s="14" t="s">
        <v>18</v>
      </c>
      <c r="D46" s="14"/>
      <c r="E46" s="15"/>
      <c r="F46" s="16">
        <f>F47+F48</f>
        <v>62400</v>
      </c>
      <c r="G46" s="23">
        <f>G47+G48</f>
        <v>60000</v>
      </c>
      <c r="H46" s="7"/>
      <c r="I46" s="7"/>
    </row>
    <row r="47" spans="1:9" s="24" customFormat="1" ht="48.75" customHeight="1">
      <c r="A47" s="17" t="s">
        <v>87</v>
      </c>
      <c r="B47" s="18" t="s">
        <v>63</v>
      </c>
      <c r="C47" s="18" t="s">
        <v>17</v>
      </c>
      <c r="D47" s="18" t="s">
        <v>88</v>
      </c>
      <c r="E47" s="19" t="s">
        <v>89</v>
      </c>
      <c r="F47" s="20">
        <v>62400</v>
      </c>
      <c r="G47" s="21">
        <v>60000</v>
      </c>
      <c r="H47" s="7"/>
      <c r="I47" s="7"/>
    </row>
    <row r="48" spans="1:9" s="24" customFormat="1" ht="40.5" customHeight="1" hidden="1">
      <c r="A48" s="17" t="s">
        <v>90</v>
      </c>
      <c r="B48" s="18" t="s">
        <v>63</v>
      </c>
      <c r="C48" s="18" t="s">
        <v>41</v>
      </c>
      <c r="D48" s="18" t="s">
        <v>91</v>
      </c>
      <c r="E48" s="19" t="s">
        <v>92</v>
      </c>
      <c r="F48" s="20"/>
      <c r="G48" s="21"/>
      <c r="H48" s="7"/>
      <c r="I48" s="7"/>
    </row>
    <row r="49" spans="1:9" s="24" customFormat="1" ht="40.5" customHeight="1">
      <c r="A49" s="22" t="s">
        <v>93</v>
      </c>
      <c r="B49" s="14" t="s">
        <v>94</v>
      </c>
      <c r="C49" s="14" t="s">
        <v>18</v>
      </c>
      <c r="D49" s="14"/>
      <c r="E49" s="15"/>
      <c r="F49" s="16">
        <f>F50+F51</f>
        <v>2397744.46</v>
      </c>
      <c r="G49" s="23">
        <f>G50+G51</f>
        <v>2295838.71</v>
      </c>
      <c r="H49" s="7"/>
      <c r="I49" s="7"/>
    </row>
    <row r="50" spans="1:9" s="24" customFormat="1" ht="36" customHeight="1">
      <c r="A50" s="17" t="s">
        <v>95</v>
      </c>
      <c r="B50" s="18" t="s">
        <v>94</v>
      </c>
      <c r="C50" s="18" t="s">
        <v>17</v>
      </c>
      <c r="D50" s="18" t="s">
        <v>82</v>
      </c>
      <c r="E50" s="19" t="s">
        <v>49</v>
      </c>
      <c r="F50" s="20">
        <v>2397744.46</v>
      </c>
      <c r="G50" s="21">
        <v>2295838.71</v>
      </c>
      <c r="H50" s="7"/>
      <c r="I50" s="7">
        <v>301929.58</v>
      </c>
    </row>
    <row r="51" spans="1:9" s="24" customFormat="1" ht="24.75" customHeight="1" hidden="1">
      <c r="A51" s="34" t="s">
        <v>96</v>
      </c>
      <c r="B51" s="35" t="s">
        <v>94</v>
      </c>
      <c r="C51" s="35" t="s">
        <v>20</v>
      </c>
      <c r="D51" s="35" t="s">
        <v>84</v>
      </c>
      <c r="E51" s="35" t="s">
        <v>85</v>
      </c>
      <c r="F51" s="21"/>
      <c r="G51" s="21"/>
      <c r="H51" s="7"/>
      <c r="I51" s="7"/>
    </row>
    <row r="52" spans="1:9" ht="18.75" hidden="1">
      <c r="A52" s="36"/>
      <c r="B52" s="37"/>
      <c r="C52" s="37"/>
      <c r="D52" s="37"/>
      <c r="E52" s="37"/>
      <c r="F52" s="38"/>
      <c r="G52" s="38"/>
      <c r="H52" s="7"/>
      <c r="I52" s="7"/>
    </row>
    <row r="53" spans="6:9" ht="18.75">
      <c r="F53" s="7"/>
      <c r="G53" s="7"/>
      <c r="H53" s="7">
        <f>SUM(H13:H50)</f>
        <v>2408313.5</v>
      </c>
      <c r="I53" s="7">
        <f>SUM(I13:I50)</f>
        <v>3468463.98</v>
      </c>
    </row>
  </sheetData>
  <sheetProtection selectLockedCells="1" selectUnlockedCells="1"/>
  <mergeCells count="7">
    <mergeCell ref="A9:G9"/>
    <mergeCell ref="F2:H2"/>
    <mergeCell ref="F3:G3"/>
    <mergeCell ref="F4:G4"/>
    <mergeCell ref="F5:H5"/>
    <mergeCell ref="A7:G7"/>
    <mergeCell ref="A8:G8"/>
  </mergeCells>
  <printOptions/>
  <pageMargins left="0.7875" right="0.39375" top="0.39375" bottom="0.11805555555555555" header="0.5118055555555555" footer="0.5118055555555555"/>
  <pageSetup fitToHeight="3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2020-06-01T07:03:38Z</cp:lastPrinted>
  <dcterms:modified xsi:type="dcterms:W3CDTF">2020-06-01T07:03:43Z</dcterms:modified>
  <cp:category/>
  <cp:version/>
  <cp:contentType/>
  <cp:contentStatus/>
</cp:coreProperties>
</file>